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<sst xmlns="http://schemas.openxmlformats.org/spreadsheetml/2006/main" count="222" uniqueCount="177">
  <si>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</si>
  <si>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</si>
  <si>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</si>
  <si>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</si>
  <si>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</si>
  <si>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</si>
  <si>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</si>
  <si>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</si>
  <si>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</si>
  <si>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</si>
  <si>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</si>
  <si>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</si>
  <si>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</si>
  <si>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</si>
  <si>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</si>
  <si>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</si>
  <si>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</si>
  <si>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</si>
  <si>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</si>
  <si>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</si>
  <si>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</si>
  <si>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</si>
  <si>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</si>
  <si>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</si>
  <si>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</si>
  <si>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</si>
  <si>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</si>
  <si>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</si>
  <si>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</si>
  <si>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</si>
  <si>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</si>
  <si>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</si>
  <si>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</si>
  <si>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</si>
  <si>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</si>
  <si>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</si>
  <si>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</si>
  <si>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</si>
  <si>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</si>
  <si>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</si>
  <si>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</si>
  <si>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</si>
  <si>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</si>
  <si>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</si>
  <si>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</si>
  <si>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</si>
  <si>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</si>
  <si>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</si>
  <si>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</si>
  <si>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</si>
  <si>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</si>
  <si>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</si>
  <si>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</si>
  <si>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</si>
  <si>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>##INITARRAY(DAT, 12),
DAT[0] := 'січня',
DAT[1] := 'лютого',
DAT[2] := 'березня',
DAT[3] := 'квітня',
DAT[4] := 'травня',
DAT[5] := 'червня',
DAT[6] := 'липня',
DAT[7] := 'серпня',
DAT[8] := 'вересня',
DAT[9] := 'жовтня',
DAT[10] := 'листопада',
DAT[11] :=  'грудня',
D:=NOW(*MKDATE(2012, 3, 9)*),
DAYOFMONTH(D) + ' ' + (DAT[MONTH(D)-1]) + ' ' + YEAR(D) + ' року'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</si>
  <si>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</si>
  <si>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</si>
  <si>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</si>
  <si>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</si>
  <si>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</si>
  <si>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</si>
  <si>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</si>
  <si>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</si>
  <si>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</si>
  <si>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</si>
  <si>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</si>
  <si>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</si>
  <si>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</si>
  <si>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</si>
  <si>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</si>
  <si>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</si>
  <si>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</si>
  <si>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</si>
  <si>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</si>
  <si>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</si>
  <si>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</si>
  <si>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</si>
  <si>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</si>
  <si>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</si>
  <si>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</si>
  <si>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</si>
  <si>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</si>
  <si>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</si>
  <si>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</si>
  <si>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</si>
  <si>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</si>
  <si>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</si>
  <si>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</si>
  <si>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</si>
  <si>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</si>
  <si>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</si>
  <si>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</si>
  <si>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##""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</si>
  <si>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</si>
  <si>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</si>
  <si>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</si>
  <si>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</si>
  <si>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</si>
  <si>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</si>
  <si>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</si>
  <si>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</si>
  <si>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</si>
  <si>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</si>
  <si>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</si>
  <si>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</si>
  <si>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</si>
  <si>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</si>
  <si>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</si>
  <si>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</si>
  <si>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</si>
  <si>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</si>
  <si>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>#DATA2[2,2]</t>
  </si>
  <si>
    <t>#DATA2[3,2]</t>
  </si>
  <si>
    <t>#DATA2[4,2]</t>
  </si>
  <si>
    <t>#DATA2[5,2]</t>
  </si>
  <si>
    <t>#DATA2[6,2]</t>
  </si>
  <si>
    <t>#DATA2[7,2]</t>
  </si>
  <si>
    <t>#DATA2[8,2]</t>
  </si>
  <si>
    <t>#DATA2[9,2]</t>
  </si>
  <si>
    <t>#DATA2[10,2]</t>
  </si>
  <si>
    <t>#DATA2[11,2]</t>
  </si>
  <si>
    <t>#DATA2[12,2]</t>
  </si>
  <si>
    <t>#DATA2[13,2]</t>
  </si>
  <si>
    <t>#DATA2[14,2]</t>
  </si>
  <si>
    <t>#DATA2[15,2]</t>
  </si>
  <si>
    <t>#DATA2[16,2]</t>
  </si>
  <si>
    <t>#DATA2[17,2]</t>
  </si>
  <si>
    <t>#DATA2[18,2]</t>
  </si>
  <si>
    <t>#DATA2[19,2]</t>
  </si>
  <si>
    <t>#DATA2[20,2]</t>
  </si>
  <si>
    <t>#DATA2[21,2]</t>
  </si>
  <si>
    <t>#DATA2[22,1]</t>
  </si>
  <si>
    <t>#DATA2[22,2]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</si>
  <si>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</si>
  <si>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</si>
  <si>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</si>
  <si>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</si>
  <si>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#DATA1[52,1]</t>
  </si>
  <si>
    <t>#DATA1[52,2]</t>
  </si>
  <si>
    <t>#DATA1[52,3]</t>
  </si>
  <si>
    <t>#DATA1[52,4]</t>
  </si>
  <si>
    <t>#DATA1[52,5]</t>
  </si>
  <si>
    <t>#DATA1[52,6]</t>
  </si>
  <si>
    <t>#DATA1[52,7]</t>
  </si>
  <si>
    <t>#DATA1[52,8]</t>
  </si>
  <si>
    <t>#DATA1[52,9]</t>
  </si>
  <si>
    <t>#DATA1[52,10]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</si>
  <si>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</si>
  <si>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</si>
  <si>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</si>
  <si>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</si>
  <si>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</si>
  <si>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#DATA2[23,1]</t>
  </si>
  <si>
    <t>#DATA2[24,1]</t>
  </si>
  <si>
    <t>#DATA2[25,1]</t>
  </si>
  <si>
    <t>#DATA2[26,1]</t>
  </si>
  <si>
    <t>#DATA2[23,2]</t>
  </si>
  <si>
    <t>#DATA2[24,2]</t>
  </si>
  <si>
    <t>#DATA2[25,2]</t>
  </si>
  <si>
    <t>#DATA2[26,2]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</si>
  <si>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</si>
  <si>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</si>
  <si>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</si>
  <si>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</si>
  <si>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</si>
  <si>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</si>
  <si>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</si>
  <si>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t>Шостий апеляційний адміністративний суд</t>
  </si>
  <si>
    <t>01010, м. Київ, вул. Московська, 8, корпус 30</t>
  </si>
  <si>
    <t>перше півріччя 2022 року</t>
  </si>
  <si>
    <t>0</t>
  </si>
  <si>
    <t>Аліменко В.О.</t>
  </si>
  <si>
    <t>Гончаренко Є.В.</t>
  </si>
  <si>
    <t>044-254-20-48</t>
  </si>
  <si>
    <t>044-254-21-99</t>
  </si>
  <si>
    <t>statistika@apladm.ki.court.gov.ua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</si>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</sst>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5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19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0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0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0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0" xfId="58" applyNumberFormat="1" applyFont="1" applyFill="1" applyBorder="1" applyAlignment="1" applyProtection="1">
      <alignment/>
      <protection/>
    </xf>
    <xf numFmtId="0" fontId="1" fillId="0" borderId="20" xfId="58" applyNumberFormat="1" applyFont="1" applyFill="1" applyBorder="1" applyAlignment="1" applyProtection="1">
      <alignment wrapText="1"/>
      <protection/>
    </xf>
    <xf numFmtId="0" fontId="1" fillId="0" borderId="21" xfId="58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8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8" applyFont="1" applyBorder="1" applyAlignment="1">
      <alignment horizontal="center" vertical="center"/>
      <protection/>
    </xf>
    <xf numFmtId="3" fontId="7" fillId="0" borderId="18" xfId="58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8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8" applyFont="1" applyBorder="1" applyAlignment="1">
      <alignment horizontal="center" vertical="center" wrapText="1"/>
      <protection/>
    </xf>
    <xf numFmtId="49" fontId="7" fillId="0" borderId="23" xfId="58" applyNumberFormat="1" applyFont="1" applyBorder="1" applyAlignment="1">
      <alignment horizontal="center" vertical="center" wrapText="1"/>
      <protection/>
    </xf>
    <xf numFmtId="49" fontId="7" fillId="0" borderId="18" xfId="58" applyNumberFormat="1" applyFont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/>
      <protection/>
    </xf>
    <xf numFmtId="49" fontId="7" fillId="0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0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23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2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3" fillId="0" borderId="18" xfId="0" applyNumberFormat="1" applyFont="1" applyFill="1" applyBorder="1" applyAlignment="1" applyProtection="1">
      <alignment horizontal="center" vertical="center" wrapText="1"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3" fillId="0" borderId="18" xfId="0" applyNumberFormat="1" applyFont="1" applyFill="1" applyBorder="1" applyAlignment="1" applyProtection="1">
      <alignment horizontal="center" vertical="center" wrapText="1"/>
      <protection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23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2" xfId="58" applyFont="1" applyBorder="1" applyAlignment="1">
      <alignment horizontal="left" vertical="center" wrapText="1"/>
      <protection/>
    </xf>
    <xf numFmtId="0" fontId="3" fillId="0" borderId="18" xfId="58" applyFont="1" applyFill="1" applyBorder="1" applyAlignment="1">
      <alignment horizontal="left" vertical="center" wrapText="1"/>
      <protection/>
    </xf>
    <xf numFmtId="0" fontId="4" fillId="0" borderId="23" xfId="58" applyFont="1" applyBorder="1" applyAlignment="1">
      <alignment horizontal="left" vertical="center" wrapText="1"/>
      <protection/>
    </xf>
    <xf numFmtId="0" fontId="4" fillId="0" borderId="24" xfId="58" applyFont="1" applyBorder="1" applyAlignment="1">
      <alignment horizontal="left" vertical="center" wrapText="1"/>
      <protection/>
    </xf>
    <xf numFmtId="0" fontId="4" fillId="0" borderId="22" xfId="58" applyFont="1" applyBorder="1" applyAlignment="1">
      <alignment horizontal="left" vertical="center" wrapText="1"/>
      <protection/>
    </xf>
    <xf numFmtId="0" fontId="7" fillId="0" borderId="23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2" xfId="58" applyFont="1" applyBorder="1" applyAlignment="1">
      <alignment horizontal="left" vertical="center" wrapText="1"/>
      <protection/>
    </xf>
    <xf numFmtId="0" fontId="12" fillId="0" borderId="23" xfId="58" applyFont="1" applyBorder="1" applyAlignment="1">
      <alignment horizontal="center" vertical="center" wrapText="1"/>
      <protection/>
    </xf>
    <xf numFmtId="0" fontId="12" fillId="0" borderId="24" xfId="58" applyFont="1" applyBorder="1" applyAlignment="1">
      <alignment horizontal="center" vertical="center" wrapText="1"/>
      <protection/>
    </xf>
    <xf numFmtId="0" fontId="12" fillId="0" borderId="22" xfId="58" applyFont="1" applyBorder="1" applyAlignment="1">
      <alignment horizontal="center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45" t="s">
        <v>39</v>
      </c>
      <c r="C3" s="145"/>
      <c r="D3" s="145"/>
      <c r="E3" s="145"/>
      <c r="F3" s="145"/>
      <c r="G3" s="145"/>
      <c r="H3" s="145"/>
    </row>
    <row r="4" spans="2:8" ht="18.75" customHeight="1">
      <c r="B4" s="146"/>
      <c r="C4" s="146"/>
      <c r="D4" s="146"/>
      <c r="E4" s="146"/>
      <c r="F4" s="146"/>
      <c r="G4" s="146"/>
      <c r="H4" s="146"/>
    </row>
    <row r="5" spans="2:8" ht="18.75" customHeight="1">
      <c r="B5" s="67"/>
      <c r="C5" s="67"/>
      <c r="D5" s="151" t="s">
        <v>169</v>
      </c>
      <c r="E5" s="151"/>
      <c r="F5" s="151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47" t="s">
        <v>23</v>
      </c>
      <c r="C10" s="148"/>
      <c r="D10" s="149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133</v>
      </c>
      <c r="H11" s="65"/>
    </row>
    <row r="12" spans="1:8" ht="37.5" customHeight="1">
      <c r="A12" s="4"/>
      <c r="B12" s="128" t="s">
        <v>25</v>
      </c>
      <c r="C12" s="129"/>
      <c r="D12" s="130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8" t="s">
        <v>42</v>
      </c>
      <c r="C14" s="129"/>
      <c r="D14" s="130"/>
      <c r="E14" s="131" t="s">
        <v>41</v>
      </c>
      <c r="F14" s="150" t="s">
        <v>27</v>
      </c>
      <c r="G14" s="150"/>
      <c r="H14" s="150"/>
    </row>
    <row r="15" spans="1:8" ht="12.75" customHeight="1">
      <c r="A15" s="4"/>
      <c r="B15" s="128"/>
      <c r="C15" s="129"/>
      <c r="D15" s="130"/>
      <c r="E15" s="131"/>
      <c r="F15" s="141" t="s">
        <v>134</v>
      </c>
      <c r="G15" s="141"/>
      <c r="H15" s="141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8" t="s">
        <v>43</v>
      </c>
      <c r="C17" s="129"/>
      <c r="D17" s="130"/>
      <c r="E17" s="131" t="s">
        <v>41</v>
      </c>
      <c r="F17" s="152" t="s">
        <v>135</v>
      </c>
      <c r="G17" s="153"/>
      <c r="H17" s="153"/>
    </row>
    <row r="18" spans="1:8" ht="12.75" customHeight="1">
      <c r="A18" s="4"/>
      <c r="B18" s="128"/>
      <c r="C18" s="129"/>
      <c r="D18" s="130"/>
      <c r="E18" s="131"/>
      <c r="F18" s="152"/>
      <c r="G18" s="153"/>
      <c r="H18" s="153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8" t="s">
        <v>46</v>
      </c>
      <c r="C20" s="129"/>
      <c r="D20" s="130"/>
      <c r="E20" s="131" t="s">
        <v>41</v>
      </c>
      <c r="F20" s="87"/>
      <c r="G20" s="87"/>
      <c r="H20" s="87"/>
    </row>
    <row r="21" spans="1:8" ht="12.75" customHeight="1">
      <c r="A21" s="4"/>
      <c r="B21" s="128"/>
      <c r="C21" s="129"/>
      <c r="D21" s="130"/>
      <c r="E21" s="131"/>
      <c r="F21" s="150"/>
      <c r="G21" s="150"/>
      <c r="H21" s="15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8" t="s">
        <v>28</v>
      </c>
      <c r="C23" s="129"/>
      <c r="D23" s="130"/>
      <c r="E23" s="82"/>
      <c r="F23" s="70"/>
      <c r="G23" s="83"/>
      <c r="H23" s="65"/>
    </row>
    <row r="24" spans="1:8" ht="12.75" customHeight="1">
      <c r="A24" s="4"/>
      <c r="B24" s="128" t="s">
        <v>48</v>
      </c>
      <c r="C24" s="129"/>
      <c r="D24" s="130"/>
      <c r="E24" s="82"/>
      <c r="F24" s="70"/>
      <c r="G24" s="65"/>
      <c r="H24" s="65"/>
    </row>
    <row r="25" spans="2:8" ht="12.75" customHeight="1">
      <c r="B25" s="128" t="s">
        <v>29</v>
      </c>
      <c r="C25" s="129"/>
      <c r="D25" s="130"/>
      <c r="E25" s="82" t="s">
        <v>44</v>
      </c>
      <c r="F25" s="65"/>
      <c r="G25" s="65"/>
      <c r="H25" s="65"/>
    </row>
    <row r="26" spans="2:8" ht="12.75" customHeight="1">
      <c r="B26" s="142" t="s">
        <v>30</v>
      </c>
      <c r="C26" s="143"/>
      <c r="D26" s="144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8" t="s">
        <v>32</v>
      </c>
      <c r="C28" s="129"/>
      <c r="D28" s="130"/>
      <c r="E28" s="93" t="s">
        <v>45</v>
      </c>
      <c r="F28" s="65"/>
      <c r="G28" s="65"/>
      <c r="H28" s="65"/>
    </row>
    <row r="29" spans="2:8" ht="12.75" customHeight="1">
      <c r="B29" s="132"/>
      <c r="C29" s="133"/>
      <c r="D29" s="134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5" t="s">
        <v>35</v>
      </c>
      <c r="C37" s="136"/>
      <c r="D37" s="123" t="s">
        <v>167</v>
      </c>
      <c r="E37" s="123"/>
      <c r="F37" s="123"/>
      <c r="G37" s="123"/>
      <c r="H37" s="124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7" t="s">
        <v>168</v>
      </c>
      <c r="E39" s="123"/>
      <c r="F39" s="123"/>
      <c r="G39" s="123"/>
      <c r="H39" s="124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8"/>
      <c r="C41" s="139"/>
      <c r="D41" s="139"/>
      <c r="E41" s="139"/>
      <c r="F41" s="139"/>
      <c r="G41" s="139"/>
      <c r="H41" s="140"/>
    </row>
    <row r="42" spans="1:8" ht="12.75" customHeight="1">
      <c r="A42" s="4"/>
      <c r="B42" s="125" t="s">
        <v>37</v>
      </c>
      <c r="C42" s="126"/>
      <c r="D42" s="126"/>
      <c r="E42" s="126"/>
      <c r="F42" s="126"/>
      <c r="G42" s="126"/>
      <c r="H42" s="127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2"/>
      <c r="C44" s="123"/>
      <c r="D44" s="123"/>
      <c r="E44" s="123"/>
      <c r="F44" s="123"/>
      <c r="G44" s="123"/>
      <c r="H44" s="124"/>
      <c r="I44" s="2"/>
    </row>
    <row r="45" spans="1:9" ht="12.75" customHeight="1">
      <c r="A45" s="4"/>
      <c r="B45" s="125" t="s">
        <v>38</v>
      </c>
      <c r="C45" s="126"/>
      <c r="D45" s="126"/>
      <c r="E45" s="126"/>
      <c r="F45" s="126"/>
      <c r="G45" s="126"/>
      <c r="H45" s="127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&amp;L39B7FD10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4" t="s">
        <v>20</v>
      </c>
      <c r="C1" s="154"/>
      <c r="D1" s="21">
        <v>3269</v>
      </c>
      <c r="E1" s="21">
        <v>3269</v>
      </c>
      <c r="F1" s="21">
        <v>3269</v>
      </c>
    </row>
    <row r="2" spans="1:12" ht="79.5" customHeight="1">
      <c r="A2" s="155" t="s">
        <v>0</v>
      </c>
      <c r="B2" s="156" t="s">
        <v>71</v>
      </c>
      <c r="C2" s="158" t="s">
        <v>52</v>
      </c>
      <c r="D2" s="160" t="s">
        <v>47</v>
      </c>
      <c r="E2" s="160" t="s">
        <v>13</v>
      </c>
      <c r="F2" s="160"/>
      <c r="G2" s="158" t="s">
        <v>6</v>
      </c>
      <c r="H2" s="158"/>
      <c r="I2" s="158" t="s">
        <v>53</v>
      </c>
      <c r="J2" s="158"/>
      <c r="K2" s="158" t="s">
        <v>70</v>
      </c>
      <c r="L2" s="158"/>
    </row>
    <row r="3" spans="1:12" ht="30" customHeight="1">
      <c r="A3" s="155"/>
      <c r="B3" s="156"/>
      <c r="C3" s="158"/>
      <c r="D3" s="160"/>
      <c r="E3" s="157" t="s">
        <v>7</v>
      </c>
      <c r="F3" s="157" t="s">
        <v>12</v>
      </c>
      <c r="G3" s="159" t="s">
        <v>7</v>
      </c>
      <c r="H3" s="159" t="s">
        <v>8</v>
      </c>
      <c r="I3" s="159" t="s">
        <v>7</v>
      </c>
      <c r="J3" s="159" t="s">
        <v>8</v>
      </c>
      <c r="K3" s="159" t="s">
        <v>7</v>
      </c>
      <c r="L3" s="159" t="s">
        <v>11</v>
      </c>
    </row>
    <row r="4" spans="1:12" ht="39.75" customHeight="1">
      <c r="A4" s="155"/>
      <c r="B4" s="156"/>
      <c r="C4" s="158"/>
      <c r="D4" s="160"/>
      <c r="E4" s="157"/>
      <c r="F4" s="157"/>
      <c r="G4" s="159"/>
      <c r="H4" s="159"/>
      <c r="I4" s="159"/>
      <c r="J4" s="159"/>
      <c r="K4" s="159"/>
      <c r="L4" s="159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106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72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73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74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75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76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77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99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76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77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100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101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105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78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102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79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76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77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107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100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101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80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81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103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82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108</v>
      </c>
      <c r="C39" s="63">
        <f>SUM(C40,C47,C48,C49)</f>
        <v>3177</v>
      </c>
      <c r="D39" s="63">
        <f aca="true" t="shared" si="3" ref="D39:K39">SUM(D40,D47,D48,D49)</f>
        <v>6708480.509999829</v>
      </c>
      <c r="E39" s="63">
        <f t="shared" si="3"/>
        <v>3228</v>
      </c>
      <c r="F39" s="63">
        <f t="shared" si="3"/>
        <v>10944932.5199999</v>
      </c>
      <c r="G39" s="63">
        <f t="shared" si="3"/>
        <v>23</v>
      </c>
      <c r="H39" s="63">
        <f t="shared" si="3"/>
        <v>149274.16</v>
      </c>
      <c r="I39" s="63">
        <f t="shared" si="3"/>
        <v>0</v>
      </c>
      <c r="J39" s="63">
        <f t="shared" si="3"/>
        <v>0</v>
      </c>
      <c r="K39" s="63">
        <f t="shared" si="3"/>
        <v>0</v>
      </c>
      <c r="L39" s="63">
        <f>SUM(L40,L47,L48,L49)</f>
        <v>0</v>
      </c>
    </row>
    <row r="40" spans="1:12" ht="12.75">
      <c r="A40" s="96">
        <v>35</v>
      </c>
      <c r="B40" s="95" t="s">
        <v>83</v>
      </c>
      <c r="C40" s="110">
        <f>SUM(C41,C44)</f>
        <v>21</v>
      </c>
      <c r="D40" s="110">
        <f>SUM(D41,D44)</f>
        <v>43665.6</v>
      </c>
      <c r="E40" s="110">
        <f aca="true" t="shared" si="4" ref="E40:L40">SUM(E41,E44)</f>
        <v>1</v>
      </c>
      <c r="F40" s="110">
        <f t="shared" si="4"/>
        <v>1362</v>
      </c>
      <c r="G40" s="110">
        <f t="shared" si="4"/>
        <v>20</v>
      </c>
      <c r="H40" s="110">
        <f t="shared" si="4"/>
        <v>127320.22</v>
      </c>
      <c r="I40" s="110">
        <f t="shared" si="4"/>
        <v>0</v>
      </c>
      <c r="J40" s="110">
        <f t="shared" si="4"/>
        <v>0</v>
      </c>
      <c r="K40" s="110">
        <f t="shared" si="4"/>
        <v>0</v>
      </c>
      <c r="L40" s="110">
        <f t="shared" si="4"/>
        <v>0</v>
      </c>
    </row>
    <row r="41" spans="1:12" ht="12.75">
      <c r="A41" s="96">
        <v>36</v>
      </c>
      <c r="B41" s="95" t="s">
        <v>84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</row>
    <row r="42" spans="1:12" ht="12.75">
      <c r="A42" s="96">
        <v>37</v>
      </c>
      <c r="B42" s="98" t="s">
        <v>85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</row>
    <row r="43" spans="1:12" ht="12.75">
      <c r="A43" s="96">
        <v>38</v>
      </c>
      <c r="B43" s="98" t="s">
        <v>74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</row>
    <row r="44" spans="1:12" ht="12.75">
      <c r="A44" s="96">
        <v>39</v>
      </c>
      <c r="B44" s="95" t="s">
        <v>86</v>
      </c>
      <c r="C44" s="110">
        <v>21</v>
      </c>
      <c r="D44" s="110">
        <v>43665.6</v>
      </c>
      <c r="E44" s="110">
        <v>1</v>
      </c>
      <c r="F44" s="110">
        <v>1362</v>
      </c>
      <c r="G44" s="110">
        <v>20</v>
      </c>
      <c r="H44" s="110">
        <v>127320.22</v>
      </c>
      <c r="I44" s="110">
        <v>0</v>
      </c>
      <c r="J44" s="110">
        <v>0</v>
      </c>
      <c r="K44" s="110">
        <v>0</v>
      </c>
      <c r="L44" s="110">
        <v>0</v>
      </c>
    </row>
    <row r="45" spans="1:12" ht="12.75">
      <c r="A45" s="96">
        <v>40</v>
      </c>
      <c r="B45" s="98" t="s">
        <v>87</v>
      </c>
      <c r="C45" s="110">
        <v>16</v>
      </c>
      <c r="D45" s="110">
        <v>39696</v>
      </c>
      <c r="E45" s="110">
        <v>0</v>
      </c>
      <c r="F45" s="110">
        <v>0</v>
      </c>
      <c r="G45" s="110">
        <v>16</v>
      </c>
      <c r="H45" s="110">
        <v>113958.62</v>
      </c>
      <c r="I45" s="110">
        <v>0</v>
      </c>
      <c r="J45" s="110">
        <v>0</v>
      </c>
      <c r="K45" s="110">
        <v>0</v>
      </c>
      <c r="L45" s="110">
        <v>0</v>
      </c>
    </row>
    <row r="46" spans="1:12" ht="12.75">
      <c r="A46" s="96">
        <v>41</v>
      </c>
      <c r="B46" s="98" t="s">
        <v>77</v>
      </c>
      <c r="C46" s="110">
        <v>5</v>
      </c>
      <c r="D46" s="110">
        <v>3969.6</v>
      </c>
      <c r="E46" s="110">
        <v>1</v>
      </c>
      <c r="F46" s="110">
        <v>1362</v>
      </c>
      <c r="G46" s="110">
        <v>4</v>
      </c>
      <c r="H46" s="110">
        <v>13361.6</v>
      </c>
      <c r="I46" s="110">
        <v>0</v>
      </c>
      <c r="J46" s="110">
        <v>0</v>
      </c>
      <c r="K46" s="110">
        <v>0</v>
      </c>
      <c r="L46" s="110">
        <v>0</v>
      </c>
    </row>
    <row r="47" spans="1:12" ht="25.5">
      <c r="A47" s="96">
        <v>42</v>
      </c>
      <c r="B47" s="95" t="s">
        <v>88</v>
      </c>
      <c r="C47" s="110">
        <v>2964</v>
      </c>
      <c r="D47" s="110">
        <v>6185981.90999983</v>
      </c>
      <c r="E47" s="110">
        <v>3025</v>
      </c>
      <c r="F47" s="110">
        <v>10488074.0499999</v>
      </c>
      <c r="G47" s="110">
        <v>3</v>
      </c>
      <c r="H47" s="110">
        <v>21953.94</v>
      </c>
      <c r="I47" s="110">
        <v>0</v>
      </c>
      <c r="J47" s="110">
        <v>0</v>
      </c>
      <c r="K47" s="110">
        <v>0</v>
      </c>
      <c r="L47" s="110">
        <v>0</v>
      </c>
    </row>
    <row r="48" spans="1:12" ht="12.75">
      <c r="A48" s="96">
        <v>43</v>
      </c>
      <c r="B48" s="101" t="s">
        <v>16</v>
      </c>
      <c r="C48" s="110">
        <v>192</v>
      </c>
      <c r="D48" s="110">
        <v>478833</v>
      </c>
      <c r="E48" s="110">
        <v>202</v>
      </c>
      <c r="F48" s="110">
        <v>455496.47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89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9.5" customHeight="1">
      <c r="A50" s="96">
        <v>45</v>
      </c>
      <c r="B50" s="97" t="s">
        <v>109</v>
      </c>
      <c r="C50" s="63">
        <f aca="true" t="shared" si="5" ref="C50:L50">SUM(C51:C54)</f>
        <v>14</v>
      </c>
      <c r="D50" s="63">
        <f t="shared" si="5"/>
        <v>506.09999999999997</v>
      </c>
      <c r="E50" s="63">
        <f t="shared" si="5"/>
        <v>14</v>
      </c>
      <c r="F50" s="63">
        <f t="shared" si="5"/>
        <v>1396.38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8</v>
      </c>
      <c r="D51" s="110">
        <v>59.52</v>
      </c>
      <c r="E51" s="110">
        <v>8</v>
      </c>
      <c r="F51" s="110">
        <v>950.73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6</v>
      </c>
      <c r="D52" s="110">
        <v>446.58</v>
      </c>
      <c r="E52" s="110">
        <v>6</v>
      </c>
      <c r="F52" s="110">
        <v>445.65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90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91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110</v>
      </c>
      <c r="C56" s="63">
        <f aca="true" t="shared" si="6" ref="C56:L56">SUM(C6,C28,C39,C50,C55)</f>
        <v>3191</v>
      </c>
      <c r="D56" s="63">
        <f t="shared" si="6"/>
        <v>6708986.609999829</v>
      </c>
      <c r="E56" s="63">
        <f t="shared" si="6"/>
        <v>3242</v>
      </c>
      <c r="F56" s="63">
        <f t="shared" si="6"/>
        <v>10946328.899999902</v>
      </c>
      <c r="G56" s="63">
        <f t="shared" si="6"/>
        <v>23</v>
      </c>
      <c r="H56" s="63">
        <f t="shared" si="6"/>
        <v>149274.16</v>
      </c>
      <c r="I56" s="63">
        <f t="shared" si="6"/>
        <v>0</v>
      </c>
      <c r="J56" s="63">
        <f t="shared" si="6"/>
        <v>0</v>
      </c>
      <c r="K56" s="63">
        <f t="shared" si="6"/>
        <v>0</v>
      </c>
      <c r="L56" s="63">
        <f t="shared" si="6"/>
        <v>0</v>
      </c>
    </row>
    <row r="57" spans="1:12" ht="12.75">
      <c r="A57" s="96">
        <v>52</v>
      </c>
      <c r="B57" s="121" t="s">
        <v>136</v>
      </c>
      <c r="C57" s="110" t="s">
        <v>137</v>
      </c>
      <c r="D57" s="110" t="s">
        <v>138</v>
      </c>
      <c r="E57" s="110" t="s">
        <v>139</v>
      </c>
      <c r="F57" s="110" t="s">
        <v>140</v>
      </c>
      <c r="G57" s="110" t="s">
        <v>141</v>
      </c>
      <c r="H57" s="110" t="s">
        <v>142</v>
      </c>
      <c r="I57" s="110" t="s">
        <v>143</v>
      </c>
      <c r="J57" s="110" t="s">
        <v>144</v>
      </c>
      <c r="K57" s="110" t="s">
        <v>145</v>
      </c>
      <c r="L57" s="110" t="s">
        <v>146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&amp;L39B7FD10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8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95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6" t="s">
        <v>17</v>
      </c>
      <c r="C3" s="167"/>
      <c r="D3" s="168"/>
      <c r="E3" s="105" t="s">
        <v>147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2" t="s">
        <v>4</v>
      </c>
      <c r="C4" s="173"/>
      <c r="D4" s="174"/>
      <c r="E4" s="114">
        <v>0</v>
      </c>
      <c r="F4" s="114">
        <v>0</v>
      </c>
      <c r="G4" s="114">
        <v>3</v>
      </c>
    </row>
    <row r="5" spans="1:7" s="109" customFormat="1" ht="18" customHeight="1">
      <c r="A5" s="107">
        <v>1</v>
      </c>
      <c r="B5" s="169" t="s">
        <v>59</v>
      </c>
      <c r="C5" s="170"/>
      <c r="D5" s="171"/>
      <c r="E5" s="108">
        <v>0</v>
      </c>
      <c r="F5" s="108">
        <f>SUM(F6:F30)</f>
        <v>0</v>
      </c>
      <c r="G5" s="108">
        <f>SUM(G6:G30)</f>
        <v>0</v>
      </c>
    </row>
    <row r="6" spans="1:7" s="109" customFormat="1" ht="12.75" customHeight="1">
      <c r="A6" s="107">
        <v>2</v>
      </c>
      <c r="B6" s="162" t="s">
        <v>161</v>
      </c>
      <c r="C6" s="163"/>
      <c r="D6" s="164"/>
      <c r="E6" s="115" t="s">
        <v>170</v>
      </c>
      <c r="F6" s="111">
        <v>0</v>
      </c>
      <c r="G6" s="111" t="s">
        <v>111</v>
      </c>
    </row>
    <row r="7" spans="1:7" s="109" customFormat="1" ht="26.25" customHeight="1">
      <c r="A7" s="107">
        <v>3</v>
      </c>
      <c r="B7" s="162" t="s">
        <v>60</v>
      </c>
      <c r="C7" s="163"/>
      <c r="D7" s="164"/>
      <c r="E7" s="115" t="s">
        <v>170</v>
      </c>
      <c r="F7" s="111">
        <v>0</v>
      </c>
      <c r="G7" s="111" t="s">
        <v>112</v>
      </c>
    </row>
    <row r="8" spans="1:7" s="109" customFormat="1" ht="39" customHeight="1">
      <c r="A8" s="107">
        <v>4</v>
      </c>
      <c r="B8" s="162" t="s">
        <v>96</v>
      </c>
      <c r="C8" s="163"/>
      <c r="D8" s="164"/>
      <c r="E8" s="115" t="s">
        <v>170</v>
      </c>
      <c r="F8" s="111">
        <v>0</v>
      </c>
      <c r="G8" s="111" t="s">
        <v>113</v>
      </c>
    </row>
    <row r="9" spans="1:7" s="109" customFormat="1" ht="39" customHeight="1">
      <c r="A9" s="107">
        <v>5</v>
      </c>
      <c r="B9" s="162" t="s">
        <v>61</v>
      </c>
      <c r="C9" s="163"/>
      <c r="D9" s="164"/>
      <c r="E9" s="115" t="s">
        <v>170</v>
      </c>
      <c r="F9" s="111">
        <v>0</v>
      </c>
      <c r="G9" s="111" t="s">
        <v>114</v>
      </c>
    </row>
    <row r="10" spans="1:7" s="109" customFormat="1" ht="26.25" customHeight="1">
      <c r="A10" s="107">
        <v>6</v>
      </c>
      <c r="B10" s="162" t="s">
        <v>62</v>
      </c>
      <c r="C10" s="163"/>
      <c r="D10" s="164"/>
      <c r="E10" s="115" t="s">
        <v>170</v>
      </c>
      <c r="F10" s="111">
        <v>0</v>
      </c>
      <c r="G10" s="111" t="s">
        <v>115</v>
      </c>
    </row>
    <row r="11" spans="1:7" s="109" customFormat="1" ht="26.25" customHeight="1">
      <c r="A11" s="107">
        <v>7</v>
      </c>
      <c r="B11" s="162" t="s">
        <v>63</v>
      </c>
      <c r="C11" s="163"/>
      <c r="D11" s="164"/>
      <c r="E11" s="115" t="s">
        <v>170</v>
      </c>
      <c r="F11" s="111">
        <v>0</v>
      </c>
      <c r="G11" s="111" t="s">
        <v>116</v>
      </c>
    </row>
    <row r="12" spans="1:7" s="109" customFormat="1" ht="26.25" customHeight="1">
      <c r="A12" s="107">
        <v>8</v>
      </c>
      <c r="B12" s="162" t="s">
        <v>64</v>
      </c>
      <c r="C12" s="163"/>
      <c r="D12" s="164"/>
      <c r="E12" s="115" t="s">
        <v>170</v>
      </c>
      <c r="F12" s="111">
        <v>0</v>
      </c>
      <c r="G12" s="111" t="s">
        <v>117</v>
      </c>
    </row>
    <row r="13" spans="1:7" s="109" customFormat="1" ht="26.25" customHeight="1">
      <c r="A13" s="107">
        <v>9</v>
      </c>
      <c r="B13" s="162" t="s">
        <v>160</v>
      </c>
      <c r="C13" s="163"/>
      <c r="D13" s="164"/>
      <c r="E13" s="115" t="s">
        <v>170</v>
      </c>
      <c r="F13" s="111">
        <v>0</v>
      </c>
      <c r="G13" s="111" t="s">
        <v>118</v>
      </c>
    </row>
    <row r="14" spans="1:7" s="109" customFormat="1" ht="12.75" customHeight="1">
      <c r="A14" s="107">
        <v>10</v>
      </c>
      <c r="B14" s="162" t="s">
        <v>97</v>
      </c>
      <c r="C14" s="163"/>
      <c r="D14" s="164"/>
      <c r="E14" s="115" t="s">
        <v>170</v>
      </c>
      <c r="F14" s="111">
        <v>0</v>
      </c>
      <c r="G14" s="111" t="s">
        <v>119</v>
      </c>
    </row>
    <row r="15" spans="1:7" s="109" customFormat="1" ht="12.75" customHeight="1">
      <c r="A15" s="107">
        <v>11</v>
      </c>
      <c r="B15" s="162" t="s">
        <v>65</v>
      </c>
      <c r="C15" s="163"/>
      <c r="D15" s="164"/>
      <c r="E15" s="115" t="s">
        <v>170</v>
      </c>
      <c r="F15" s="111">
        <v>0</v>
      </c>
      <c r="G15" s="111" t="s">
        <v>120</v>
      </c>
    </row>
    <row r="16" spans="1:7" s="109" customFormat="1" ht="12.75">
      <c r="A16" s="107">
        <v>12</v>
      </c>
      <c r="B16" s="162" t="s">
        <v>66</v>
      </c>
      <c r="C16" s="163"/>
      <c r="D16" s="164"/>
      <c r="E16" s="115" t="s">
        <v>170</v>
      </c>
      <c r="F16" s="111">
        <v>0</v>
      </c>
      <c r="G16" s="111" t="s">
        <v>121</v>
      </c>
    </row>
    <row r="17" spans="1:7" s="109" customFormat="1" ht="26.25" customHeight="1">
      <c r="A17" s="107">
        <v>13</v>
      </c>
      <c r="B17" s="162" t="s">
        <v>67</v>
      </c>
      <c r="C17" s="163"/>
      <c r="D17" s="164"/>
      <c r="E17" s="115" t="s">
        <v>170</v>
      </c>
      <c r="F17" s="111">
        <v>0</v>
      </c>
      <c r="G17" s="111" t="s">
        <v>122</v>
      </c>
    </row>
    <row r="18" spans="1:7" s="109" customFormat="1" ht="12.75" customHeight="1">
      <c r="A18" s="107">
        <v>14</v>
      </c>
      <c r="B18" s="162" t="s">
        <v>162</v>
      </c>
      <c r="C18" s="163"/>
      <c r="D18" s="164"/>
      <c r="E18" s="115" t="s">
        <v>170</v>
      </c>
      <c r="F18" s="111">
        <v>0</v>
      </c>
      <c r="G18" s="111" t="s">
        <v>123</v>
      </c>
    </row>
    <row r="19" spans="1:7" s="109" customFormat="1" ht="26.25" customHeight="1">
      <c r="A19" s="107">
        <v>15</v>
      </c>
      <c r="B19" s="162" t="s">
        <v>68</v>
      </c>
      <c r="C19" s="163"/>
      <c r="D19" s="164"/>
      <c r="E19" s="115" t="s">
        <v>170</v>
      </c>
      <c r="F19" s="111">
        <v>0</v>
      </c>
      <c r="G19" s="111" t="s">
        <v>124</v>
      </c>
    </row>
    <row r="20" spans="1:7" s="109" customFormat="1" ht="52.5" customHeight="1">
      <c r="A20" s="107">
        <v>16</v>
      </c>
      <c r="B20" s="162" t="s">
        <v>69</v>
      </c>
      <c r="C20" s="163"/>
      <c r="D20" s="164"/>
      <c r="E20" s="115" t="s">
        <v>170</v>
      </c>
      <c r="F20" s="111">
        <v>0</v>
      </c>
      <c r="G20" s="111" t="s">
        <v>125</v>
      </c>
    </row>
    <row r="21" spans="1:7" s="109" customFormat="1" ht="12.75" customHeight="1">
      <c r="A21" s="107">
        <v>17</v>
      </c>
      <c r="B21" s="162" t="s">
        <v>93</v>
      </c>
      <c r="C21" s="163"/>
      <c r="D21" s="164"/>
      <c r="E21" s="115" t="s">
        <v>170</v>
      </c>
      <c r="F21" s="111">
        <v>0</v>
      </c>
      <c r="G21" s="111" t="s">
        <v>126</v>
      </c>
    </row>
    <row r="22" spans="1:7" s="109" customFormat="1" ht="26.25" customHeight="1">
      <c r="A22" s="107">
        <v>18</v>
      </c>
      <c r="B22" s="162" t="s">
        <v>163</v>
      </c>
      <c r="C22" s="163"/>
      <c r="D22" s="164"/>
      <c r="E22" s="115" t="s">
        <v>170</v>
      </c>
      <c r="F22" s="111">
        <v>0</v>
      </c>
      <c r="G22" s="111" t="s">
        <v>127</v>
      </c>
    </row>
    <row r="23" spans="1:7" s="109" customFormat="1" ht="52.5" customHeight="1">
      <c r="A23" s="107">
        <v>19</v>
      </c>
      <c r="B23" s="162" t="s">
        <v>94</v>
      </c>
      <c r="C23" s="163"/>
      <c r="D23" s="164"/>
      <c r="E23" s="116" t="s">
        <v>170</v>
      </c>
      <c r="F23" s="111">
        <v>0</v>
      </c>
      <c r="G23" s="111" t="s">
        <v>128</v>
      </c>
    </row>
    <row r="24" spans="1:7" s="109" customFormat="1" ht="39" customHeight="1">
      <c r="A24" s="107">
        <v>20</v>
      </c>
      <c r="B24" s="162" t="s">
        <v>164</v>
      </c>
      <c r="C24" s="163"/>
      <c r="D24" s="164"/>
      <c r="E24" s="116" t="s">
        <v>170</v>
      </c>
      <c r="F24" s="111">
        <v>0</v>
      </c>
      <c r="G24" s="111" t="s">
        <v>129</v>
      </c>
    </row>
    <row r="25" spans="1:7" s="109" customFormat="1" ht="63" customHeight="1">
      <c r="A25" s="107">
        <v>21</v>
      </c>
      <c r="B25" s="162" t="s">
        <v>98</v>
      </c>
      <c r="C25" s="163"/>
      <c r="D25" s="164"/>
      <c r="E25" s="116" t="s">
        <v>170</v>
      </c>
      <c r="F25" s="111">
        <v>0</v>
      </c>
      <c r="G25" s="111" t="s">
        <v>130</v>
      </c>
    </row>
    <row r="26" spans="1:7" s="109" customFormat="1" ht="39" customHeight="1">
      <c r="A26" s="107">
        <v>22</v>
      </c>
      <c r="B26" s="162" t="s">
        <v>165</v>
      </c>
      <c r="C26" s="163"/>
      <c r="D26" s="164"/>
      <c r="E26" s="116">
        <v>23</v>
      </c>
      <c r="F26" s="111" t="s">
        <v>131</v>
      </c>
      <c r="G26" s="111" t="s">
        <v>132</v>
      </c>
    </row>
    <row r="27" spans="1:7" s="119" customFormat="1" ht="26.25" customHeight="1">
      <c r="A27" s="117">
        <v>23</v>
      </c>
      <c r="B27" s="165" t="s">
        <v>148</v>
      </c>
      <c r="C27" s="165"/>
      <c r="D27" s="165"/>
      <c r="E27" s="118" t="s">
        <v>171</v>
      </c>
      <c r="F27" s="110" t="s">
        <v>152</v>
      </c>
      <c r="G27" s="110" t="s">
        <v>156</v>
      </c>
    </row>
    <row r="28" spans="1:7" s="119" customFormat="1" ht="39" customHeight="1">
      <c r="A28" s="117">
        <v>24</v>
      </c>
      <c r="B28" s="165" t="s">
        <v>149</v>
      </c>
      <c r="C28" s="165"/>
      <c r="D28" s="165"/>
      <c r="E28" s="118">
        <v>25</v>
      </c>
      <c r="F28" s="110" t="s">
        <v>153</v>
      </c>
      <c r="G28" s="110" t="s">
        <v>157</v>
      </c>
    </row>
    <row r="29" spans="1:7" s="119" customFormat="1" ht="26.25" customHeight="1">
      <c r="A29" s="117">
        <v>25</v>
      </c>
      <c r="B29" s="165" t="s">
        <v>150</v>
      </c>
      <c r="C29" s="165"/>
      <c r="D29" s="165"/>
      <c r="E29" s="118" t="s">
        <v>172</v>
      </c>
      <c r="F29" s="110" t="s">
        <v>154</v>
      </c>
      <c r="G29" s="110" t="s">
        <v>158</v>
      </c>
    </row>
    <row r="30" spans="1:7" s="119" customFormat="1" ht="12.75" customHeight="1">
      <c r="A30" s="117">
        <v>26</v>
      </c>
      <c r="B30" s="165" t="s">
        <v>151</v>
      </c>
      <c r="C30" s="165"/>
      <c r="D30" s="165"/>
      <c r="E30" s="120" t="s">
        <v>166</v>
      </c>
      <c r="F30" s="110" t="s">
        <v>155</v>
      </c>
      <c r="G30" s="110" t="s">
        <v>159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 t="s">
        <v>173</v>
      </c>
      <c r="D32" s="31"/>
      <c r="E32" s="59" t="s">
        <v>92</v>
      </c>
      <c r="F32" s="60"/>
      <c r="H32" s="42"/>
      <c r="I32" s="42"/>
      <c r="J32" s="42"/>
    </row>
    <row r="33" spans="1:10" ht="15.75">
      <c r="A33" s="41"/>
      <c r="B33" s="27"/>
      <c r="C33" s="35" t="s">
        <v>174</v>
      </c>
      <c r="D33" s="16"/>
      <c r="E33" s="57" t="s">
        <v>55</v>
      </c>
      <c r="H33" s="43"/>
      <c r="I33" s="39"/>
      <c r="J33" s="39"/>
    </row>
    <row r="34" spans="1:10" ht="25.5">
      <c r="A34" s="44"/>
      <c r="B34" s="33" t="s">
        <v>50</v>
      </c>
      <c r="C34" s="28" t="s">
        <v>175</v>
      </c>
      <c r="D34" s="30"/>
      <c r="E34" s="58" t="s">
        <v>92</v>
      </c>
      <c r="F34" s="61" t="s">
        <v>176</v>
      </c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55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56</v>
      </c>
      <c r="C37" s="161" t="s">
        <v>92</v>
      </c>
      <c r="D37" s="161"/>
      <c r="E37" s="15"/>
      <c r="H37" s="50"/>
      <c r="I37" s="47"/>
      <c r="J37" s="48"/>
    </row>
    <row r="38" spans="1:10" ht="15" customHeight="1">
      <c r="A38" s="49"/>
      <c r="B38" s="18" t="s">
        <v>57</v>
      </c>
      <c r="C38" s="161" t="s">
        <v>92</v>
      </c>
      <c r="D38" s="161"/>
      <c r="E38" s="32"/>
      <c r="H38" s="51"/>
      <c r="I38" s="51"/>
      <c r="J38" s="51"/>
    </row>
    <row r="39" spans="1:10" ht="15" customHeight="1">
      <c r="A39" s="52"/>
      <c r="B39" s="19" t="s">
        <v>58</v>
      </c>
      <c r="C39" s="161" t="s">
        <v>92</v>
      </c>
      <c r="D39" s="161"/>
      <c r="F39" s="64" t="s">
        <v>54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B16:D16"/>
    <mergeCell ref="B29:D29"/>
    <mergeCell ref="B30:D30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C37:D37"/>
    <mergeCell ref="C38:D38"/>
    <mergeCell ref="B26:D26"/>
    <mergeCell ref="B27:D27"/>
    <mergeCell ref="B28:D28"/>
    <mergeCell ref="B17:D17"/>
    <mergeCell ref="B18:D18"/>
    <mergeCell ref="B19:D19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&amp;L39B7FD10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Анастасія Рєзнік</cp:lastModifiedBy>
  <cp:lastPrinted>2022-11-24T11:52:26Z</cp:lastPrinted>
  <dcterms:created xsi:type="dcterms:W3CDTF">1996-10-08T23:32:33Z</dcterms:created>
  <dcterms:modified xsi:type="dcterms:W3CDTF">2023-06-20T11:13:00Z</dcterms:modified>
  <cp:category/>
  <cp:version/>
  <cp:contentType/>
  <cp:contentStatus/>
</cp:coreProperties>
</file>