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<sst xmlns="http://schemas.openxmlformats.org/spreadsheetml/2006/main" count="148" uniqueCount="127">
  <si>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</si>
  <si>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</si>
  <si>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</si>
  <si>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</si>
  <si>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</si>
  <si>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</si>
  <si>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</si>
  <si>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</si>
  <si>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</si>
  <si>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</si>
  <si>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</si>
  <si>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</si>
  <si>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</si>
  <si>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</si>
  <si>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</si>
  <si>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</si>
  <si>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</si>
  <si>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</si>
  <si>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</si>
  <si>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</si>
  <si>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</si>
  <si>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</si>
  <si>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</si>
  <si>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</si>
  <si>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</si>
  <si>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</si>
  <si>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</si>
  <si>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</si>
  <si>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</si>
  <si>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</si>
  <si>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</si>
  <si>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</si>
  <si>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</si>
  <si>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</si>
  <si>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</si>
  <si>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</si>
  <si>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</si>
  <si>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</si>
  <si>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</si>
  <si>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</si>
  <si>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</si>
  <si>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</si>
  <si>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</si>
  <si>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</si>
  <si>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</si>
  <si>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</si>
  <si>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</si>
  <si>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</si>
  <si>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</si>
  <si>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</si>
  <si>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</si>
  <si>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</si>
  <si>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</si>
  <si>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</si>
  <si>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</si>
  <si>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</si>
  <si>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</si>
  <si>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</si>
  <si>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</si>
  <si>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</si>
  <si>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</si>
  <si>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</si>
  <si>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</si>
  <si>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</si>
  <si>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</si>
  <si>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</si>
  <si>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</si>
  <si>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</si>
  <si>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</si>
  <si>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</si>
  <si>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</si>
  <si>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</si>
  <si>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</si>
  <si>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</si>
  <si>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</si>
  <si>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</si>
  <si>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</si>
  <si>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</si>
  <si>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</si>
  <si>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</si>
  <si>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</si>
  <si>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</si>
  <si>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</si>
  <si>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</si>
  <si>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</si>
  <si>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</si>
  <si>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</si>
  <si>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</si>
  <si>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</si>
  <si>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</si>
  <si>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</si>
  <si>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</si>
  <si>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</si>
  <si>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</si>
  <si>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</si>
  <si>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</si>
  <si>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</si>
  <si>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</si>
  <si>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</si>
  <si>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</si>
  <si>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</si>
  <si>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</si>
  <si>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</si>
  <si>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</si>
  <si>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</si>
  <si>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</si>
  <si>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</si>
  <si>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</si>
  <si>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</si>
  <si>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</si>
  <si>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</si>
  <si>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</si>
  <si>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</si>
  <si>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</si>
  <si>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</si>
  <si>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</si>
  <si>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</si>
  <si>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</si>
  <si>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Шостий апеляційний адміністративний суд</t>
  </si>
  <si>
    <t>01010, м. Київ, вул. Московська, 8, корпус 30</t>
  </si>
  <si>
    <t>2021 рік</t>
  </si>
  <si>
    <t>Аліменко В.О.</t>
  </si>
  <si>
    <t>Гончаренко Є.В.</t>
  </si>
  <si>
    <t>044-254-20-48</t>
  </si>
  <si>
    <t>044-254-21-99</t>
  </si>
  <si>
    <t>statistika@apladm.ki.court.gov.ua</t>
  </si>
  <si>
    <t>5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</si>
</sst>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&amp;LF044AD68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16258</v>
      </c>
      <c r="E1" s="70">
        <v>16258</v>
      </c>
      <c r="F1" s="70">
        <v>16258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15795</v>
      </c>
      <c r="D39" s="86">
        <f aca="true" t="shared" si="3" ref="D39:K39">SUM(D40,D47,D48,D49)</f>
        <v>33075785.35</v>
      </c>
      <c r="E39" s="74">
        <f t="shared" si="3"/>
        <v>15652</v>
      </c>
      <c r="F39" s="86">
        <f t="shared" si="3"/>
        <v>92459039.5400042</v>
      </c>
      <c r="G39" s="74">
        <f t="shared" si="3"/>
        <v>505</v>
      </c>
      <c r="H39" s="86">
        <f t="shared" si="3"/>
        <v>13689873.92</v>
      </c>
      <c r="I39" s="74">
        <f t="shared" si="3"/>
        <v>0</v>
      </c>
      <c r="J39" s="86">
        <f t="shared" si="3"/>
        <v>0</v>
      </c>
      <c r="K39" s="74">
        <f t="shared" si="3"/>
        <v>21</v>
      </c>
      <c r="L39" s="86">
        <f>SUM(L40,L47,L48,L49)</f>
        <v>31326</v>
      </c>
    </row>
    <row r="40" spans="1:12" ht="21" customHeight="1">
      <c r="A40" s="61">
        <v>35</v>
      </c>
      <c r="B40" s="64" t="s">
        <v>85</v>
      </c>
      <c r="C40" s="75">
        <f>SUM(C41,C44)</f>
        <v>17</v>
      </c>
      <c r="D40" s="87">
        <f>SUM(D41,D44)</f>
        <v>21338</v>
      </c>
      <c r="E40" s="75">
        <f aca="true" t="shared" si="4" ref="E40:L40">SUM(E41,E44)</f>
        <v>12</v>
      </c>
      <c r="F40" s="87">
        <f t="shared" si="4"/>
        <v>21087.4</v>
      </c>
      <c r="G40" s="75">
        <f t="shared" si="4"/>
        <v>3</v>
      </c>
      <c r="H40" s="87">
        <f t="shared" si="4"/>
        <v>208267.8</v>
      </c>
      <c r="I40" s="75">
        <f t="shared" si="4"/>
        <v>0</v>
      </c>
      <c r="J40" s="87">
        <f t="shared" si="4"/>
        <v>0</v>
      </c>
      <c r="K40" s="75">
        <f t="shared" si="4"/>
        <v>2</v>
      </c>
      <c r="L40" s="87">
        <f t="shared" si="4"/>
        <v>1816</v>
      </c>
    </row>
    <row r="41" spans="1:12" ht="19.5" customHeight="1">
      <c r="A41" s="61">
        <v>36</v>
      </c>
      <c r="B41" s="64" t="s">
        <v>86</v>
      </c>
      <c r="C41" s="76">
        <v>0</v>
      </c>
      <c r="D41" s="88">
        <v>0</v>
      </c>
      <c r="E41" s="77">
        <v>0</v>
      </c>
      <c r="F41" s="89">
        <v>0</v>
      </c>
      <c r="G41" s="76">
        <v>0</v>
      </c>
      <c r="H41" s="88">
        <v>0</v>
      </c>
      <c r="I41" s="78">
        <v>0</v>
      </c>
      <c r="J41" s="93">
        <v>0</v>
      </c>
      <c r="K41" s="77">
        <v>0</v>
      </c>
      <c r="L41" s="89">
        <v>0</v>
      </c>
    </row>
    <row r="42" spans="1:12" ht="16.5" customHeight="1">
      <c r="A42" s="61">
        <v>37</v>
      </c>
      <c r="B42" s="65" t="s">
        <v>87</v>
      </c>
      <c r="C42" s="76">
        <v>0</v>
      </c>
      <c r="D42" s="88">
        <v>0</v>
      </c>
      <c r="E42" s="77">
        <v>0</v>
      </c>
      <c r="F42" s="89">
        <v>0</v>
      </c>
      <c r="G42" s="76">
        <v>0</v>
      </c>
      <c r="H42" s="88">
        <v>0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0</v>
      </c>
      <c r="D43" s="88">
        <v>0</v>
      </c>
      <c r="E43" s="77">
        <v>0</v>
      </c>
      <c r="F43" s="89">
        <v>0</v>
      </c>
      <c r="G43" s="76">
        <v>0</v>
      </c>
      <c r="H43" s="88">
        <v>0</v>
      </c>
      <c r="I43" s="78">
        <v>0</v>
      </c>
      <c r="J43" s="93">
        <v>0</v>
      </c>
      <c r="K43" s="77">
        <v>0</v>
      </c>
      <c r="L43" s="89">
        <v>0</v>
      </c>
    </row>
    <row r="44" spans="1:12" ht="21" customHeight="1">
      <c r="A44" s="61">
        <v>39</v>
      </c>
      <c r="B44" s="64" t="s">
        <v>88</v>
      </c>
      <c r="C44" s="76">
        <v>17</v>
      </c>
      <c r="D44" s="88">
        <v>21338</v>
      </c>
      <c r="E44" s="77">
        <v>12</v>
      </c>
      <c r="F44" s="89">
        <v>21087.4</v>
      </c>
      <c r="G44" s="76">
        <v>3</v>
      </c>
      <c r="H44" s="88">
        <v>208267.8</v>
      </c>
      <c r="I44" s="78">
        <v>0</v>
      </c>
      <c r="J44" s="93">
        <v>0</v>
      </c>
      <c r="K44" s="77">
        <v>2</v>
      </c>
      <c r="L44" s="89">
        <v>1816</v>
      </c>
    </row>
    <row r="45" spans="1:12" ht="30" customHeight="1">
      <c r="A45" s="61">
        <v>40</v>
      </c>
      <c r="B45" s="65" t="s">
        <v>89</v>
      </c>
      <c r="C45" s="76">
        <v>6</v>
      </c>
      <c r="D45" s="88">
        <v>11350</v>
      </c>
      <c r="E45" s="77">
        <v>5</v>
      </c>
      <c r="F45" s="89">
        <v>10256.4</v>
      </c>
      <c r="G45" s="76">
        <v>1</v>
      </c>
      <c r="H45" s="88">
        <v>6810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11</v>
      </c>
      <c r="D46" s="88">
        <v>9988</v>
      </c>
      <c r="E46" s="77">
        <v>7</v>
      </c>
      <c r="F46" s="89">
        <v>10831</v>
      </c>
      <c r="G46" s="76">
        <v>2</v>
      </c>
      <c r="H46" s="88">
        <v>201457.8</v>
      </c>
      <c r="I46" s="78">
        <v>0</v>
      </c>
      <c r="J46" s="93">
        <v>0</v>
      </c>
      <c r="K46" s="77">
        <v>2</v>
      </c>
      <c r="L46" s="89">
        <v>1816</v>
      </c>
    </row>
    <row r="47" spans="1:12" ht="45" customHeight="1">
      <c r="A47" s="61">
        <v>42</v>
      </c>
      <c r="B47" s="64" t="s">
        <v>90</v>
      </c>
      <c r="C47" s="76">
        <v>14311</v>
      </c>
      <c r="D47" s="88">
        <v>29824237.35</v>
      </c>
      <c r="E47" s="77">
        <v>14165</v>
      </c>
      <c r="F47" s="89">
        <v>89133883.1800042</v>
      </c>
      <c r="G47" s="76">
        <v>478</v>
      </c>
      <c r="H47" s="88">
        <v>13430741.12</v>
      </c>
      <c r="I47" s="78">
        <v>0</v>
      </c>
      <c r="J47" s="93">
        <v>0</v>
      </c>
      <c r="K47" s="77">
        <v>15</v>
      </c>
      <c r="L47" s="89">
        <v>20430</v>
      </c>
    </row>
    <row r="48" spans="1:12" ht="30" customHeight="1">
      <c r="A48" s="61">
        <v>43</v>
      </c>
      <c r="B48" s="66" t="s">
        <v>16</v>
      </c>
      <c r="C48" s="76">
        <v>1467</v>
      </c>
      <c r="D48" s="88">
        <v>3230210</v>
      </c>
      <c r="E48" s="77">
        <v>1475</v>
      </c>
      <c r="F48" s="89">
        <v>3304068.96</v>
      </c>
      <c r="G48" s="76">
        <v>24</v>
      </c>
      <c r="H48" s="88">
        <v>50865</v>
      </c>
      <c r="I48" s="78">
        <v>0</v>
      </c>
      <c r="J48" s="93">
        <v>0</v>
      </c>
      <c r="K48" s="77">
        <v>4</v>
      </c>
      <c r="L48" s="89">
        <v>9080</v>
      </c>
    </row>
    <row r="49" spans="1:12" ht="51" customHeight="1">
      <c r="A49" s="61">
        <v>44</v>
      </c>
      <c r="B49" s="64" t="s">
        <v>91</v>
      </c>
      <c r="C49" s="76">
        <v>0</v>
      </c>
      <c r="D49" s="88">
        <v>0</v>
      </c>
      <c r="E49" s="77">
        <v>0</v>
      </c>
      <c r="F49" s="89">
        <v>0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75</v>
      </c>
      <c r="D50" s="86">
        <f aca="true" t="shared" si="5" ref="D50:L50">SUM(D51:D54)</f>
        <v>2288.16</v>
      </c>
      <c r="E50" s="74">
        <f t="shared" si="5"/>
        <v>75</v>
      </c>
      <c r="F50" s="86">
        <f t="shared" si="5"/>
        <v>12684.07000000001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45</v>
      </c>
      <c r="D51" s="87">
        <v>306.45</v>
      </c>
      <c r="E51" s="79">
        <v>45</v>
      </c>
      <c r="F51" s="90">
        <v>3420.11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29</v>
      </c>
      <c r="D52" s="87">
        <v>1974.9</v>
      </c>
      <c r="E52" s="79">
        <v>29</v>
      </c>
      <c r="F52" s="90">
        <v>9059.66000000001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1</v>
      </c>
      <c r="D54" s="87">
        <v>6.81</v>
      </c>
      <c r="E54" s="79">
        <v>1</v>
      </c>
      <c r="F54" s="90">
        <v>204.3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15870</v>
      </c>
      <c r="D56" s="86">
        <f aca="true" t="shared" si="6" ref="D56:L56">SUM(D6,D28,D39,D50,D55)</f>
        <v>33078073.51</v>
      </c>
      <c r="E56" s="74">
        <f t="shared" si="6"/>
        <v>15727</v>
      </c>
      <c r="F56" s="86">
        <f t="shared" si="6"/>
        <v>92471723.61000419</v>
      </c>
      <c r="G56" s="74">
        <f t="shared" si="6"/>
        <v>505</v>
      </c>
      <c r="H56" s="86">
        <f t="shared" si="6"/>
        <v>13689873.92</v>
      </c>
      <c r="I56" s="74">
        <f t="shared" si="6"/>
        <v>0</v>
      </c>
      <c r="J56" s="86">
        <f t="shared" si="6"/>
        <v>0</v>
      </c>
      <c r="K56" s="74">
        <f t="shared" si="6"/>
        <v>21</v>
      </c>
      <c r="L56" s="86">
        <f t="shared" si="6"/>
        <v>31326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&amp;LF044AD68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21</v>
      </c>
      <c r="F4" s="84">
        <f>SUM(F5:F25)</f>
        <v>31326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2</v>
      </c>
      <c r="F5" s="85">
        <v>1816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0</v>
      </c>
      <c r="F11" s="85">
        <v>0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0</v>
      </c>
      <c r="F12" s="85">
        <v>0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4</v>
      </c>
      <c r="F13" s="85">
        <v>5448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7</v>
      </c>
      <c r="F14" s="85">
        <v>10442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8</v>
      </c>
      <c r="F17" s="85">
        <v>13620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&amp;LF044AD68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Гончаренко Євген Володимирович</cp:lastModifiedBy>
  <cp:lastPrinted>2018-03-15T06:41:01Z</cp:lastPrinted>
  <dcterms:created xsi:type="dcterms:W3CDTF">1996-10-08T23:32:33Z</dcterms:created>
  <dcterms:modified xsi:type="dcterms:W3CDTF">2022-02-17T13:19:17Z</dcterms:modified>
  <cp:category/>
  <cp:version/>
  <cp:contentType/>
  <cp:contentStatus/>
</cp:coreProperties>
</file>